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780" windowHeight="9900" activeTab="0"/>
  </bookViews>
  <sheets>
    <sheet name="All" sheetId="1" r:id="rId1"/>
  </sheets>
  <definedNames>
    <definedName name="_xlnm.Print_Area" localSheetId="0">'All'!$A$1:$K$79</definedName>
  </definedNames>
  <calcPr calcMode="manual" fullCalcOnLoad="1"/>
</workbook>
</file>

<file path=xl/sharedStrings.xml><?xml version="1.0" encoding="utf-8"?>
<sst xmlns="http://schemas.openxmlformats.org/spreadsheetml/2006/main" count="96" uniqueCount="82">
  <si>
    <t>Total Points</t>
  </si>
  <si>
    <t>Candidate's Name</t>
  </si>
  <si>
    <t>Maximum Score of                          5 points</t>
  </si>
  <si>
    <t>Maximum Score of                                5 points</t>
  </si>
  <si>
    <t>Maximum Score of                        30 points</t>
  </si>
  <si>
    <r>
      <t xml:space="preserve">Staff </t>
    </r>
    <r>
      <rPr>
        <b/>
        <u val="single"/>
        <sz val="8"/>
        <rFont val="Arial"/>
        <family val="2"/>
      </rPr>
      <t>Development</t>
    </r>
    <r>
      <rPr>
        <sz val="8"/>
        <rFont val="Arial"/>
        <family val="0"/>
      </rPr>
      <t xml:space="preserve">   (Knowledge and experience in staff development)</t>
    </r>
  </si>
  <si>
    <r>
      <t>Communication</t>
    </r>
    <r>
      <rPr>
        <sz val="8"/>
        <rFont val="Arial"/>
        <family val="0"/>
      </rPr>
      <t xml:space="preserve"> (Experience in effectively communicating in writing and orally) </t>
    </r>
  </si>
  <si>
    <t>Maximum Score of                                       10 points</t>
  </si>
  <si>
    <r>
      <t xml:space="preserve">Training        </t>
    </r>
    <r>
      <rPr>
        <sz val="8"/>
        <rFont val="Arial"/>
        <family val="2"/>
      </rPr>
      <t xml:space="preserve"> (MWR Basic Management course, CES leadership course, professional development)  </t>
    </r>
  </si>
  <si>
    <t>Maximum Score of                         15 points</t>
  </si>
  <si>
    <r>
      <t>Program Mgt</t>
    </r>
    <r>
      <rPr>
        <sz val="8"/>
        <rFont val="Arial"/>
        <family val="0"/>
      </rPr>
      <t xml:space="preserve"> (Successful Experience managing child and youth facilities, budgets, staff, contracts) 10 pts per 5 yrs exp) </t>
    </r>
  </si>
  <si>
    <r>
      <t>Financial Mgt</t>
    </r>
    <r>
      <rPr>
        <u val="single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(Successful Experience in managing NAF resources or equivalency) </t>
    </r>
  </si>
  <si>
    <r>
      <t>Accreditation</t>
    </r>
    <r>
      <rPr>
        <b/>
        <sz val="8"/>
        <rFont val="Arial"/>
        <family val="2"/>
      </rPr>
      <t xml:space="preserve">      (Successful </t>
    </r>
    <r>
      <rPr>
        <sz val="8"/>
        <rFont val="Arial"/>
        <family val="2"/>
      </rPr>
      <t xml:space="preserve">Experience related to evaluation processes pertinent to CYSS programs) </t>
    </r>
  </si>
  <si>
    <t>Maximum Score of                          10 points</t>
  </si>
  <si>
    <r>
      <t xml:space="preserve"> Awards</t>
    </r>
    <r>
      <rPr>
        <sz val="8"/>
        <rFont val="Arial"/>
        <family val="2"/>
      </rPr>
      <t xml:space="preserve"> Performance awards, certificates, coins for significacant contributions</t>
    </r>
  </si>
  <si>
    <t>Maximum score of 10 pts</t>
  </si>
  <si>
    <t>Maximum Score of                                 15 points</t>
  </si>
  <si>
    <r>
      <t>Education</t>
    </r>
    <r>
      <rPr>
        <sz val="8"/>
        <rFont val="Arial"/>
        <family val="2"/>
      </rPr>
      <t xml:space="preserve"> (M</t>
    </r>
    <r>
      <rPr>
        <sz val="8"/>
        <rFont val="Arial"/>
        <family val="0"/>
      </rPr>
      <t xml:space="preserve">andatory score of </t>
    </r>
    <r>
      <rPr>
        <b/>
        <sz val="8"/>
        <rFont val="Arial"/>
        <family val="2"/>
      </rPr>
      <t>15</t>
    </r>
    <r>
      <rPr>
        <sz val="8"/>
        <rFont val="Arial"/>
        <family val="0"/>
      </rPr>
      <t xml:space="preserve"> pts for Graduate Degree or 10 pts for Undergraduate Degree inChild Dev/ECE)</t>
    </r>
  </si>
  <si>
    <t>Maximum Score of       100 points</t>
  </si>
  <si>
    <t>Ft. ABC, FMWR, Referral and Selection Rating List</t>
  </si>
  <si>
    <t>Announcement Number</t>
  </si>
  <si>
    <t>CF12-032</t>
  </si>
  <si>
    <t>DATE</t>
  </si>
  <si>
    <t>Position</t>
  </si>
  <si>
    <t>CYSS Coordinator</t>
  </si>
  <si>
    <t>SERIES/GR</t>
  </si>
  <si>
    <t>NF-1701-05</t>
  </si>
  <si>
    <t>SCORE</t>
  </si>
  <si>
    <t>Applicant's Name</t>
  </si>
  <si>
    <t>RATER</t>
  </si>
  <si>
    <t>PART I - EDUCATION AND EXPERIENCE</t>
  </si>
  <si>
    <t>EXAMINERS COMMENTS/NOTES</t>
  </si>
  <si>
    <t>Factor</t>
  </si>
  <si>
    <t>List of values</t>
  </si>
  <si>
    <t>Points</t>
  </si>
  <si>
    <t>1.  Education Level</t>
  </si>
  <si>
    <t>2.  Programming Exp</t>
  </si>
  <si>
    <t>Less than 1 Yr exp</t>
  </si>
  <si>
    <t>3.  Supervisory Experience</t>
  </si>
  <si>
    <t>No exp</t>
  </si>
  <si>
    <t>TOTAL POINTS</t>
  </si>
  <si>
    <t>PART II - KNOWLEDGE, SKILLS AND ABILITIES</t>
  </si>
  <si>
    <t>1. Demonstrates abilities for the planning and executing of a large CYSS Program (CDCs, SAS, FCC, Youth Programs,SLO, Outreach) serving children and youth; birth to 18 yrs.,  that responds to the needs and interest of the military and civilian populations.</t>
  </si>
  <si>
    <t>None</t>
  </si>
  <si>
    <t>2.  Has work experience that demonstrates the ability, knowledge, skills, principles, methods and techniques to plan, organize, coordinate, supervise and evaluate at least 2 CYSS Programs or Activities, to include knowledge of MicroSoft program applications, CYMS, IRO, FMBS, DCPDS, ATAPPS, etc.</t>
  </si>
  <si>
    <t>3.  Demonstrates supervisory skills and professional training in Child and Youth Program Management to include the ability to handle the accountability of government funds and resources.</t>
  </si>
  <si>
    <t>4.  Demonstrates oral and written communications skills, and the ability to interact with Army and FMWR leadership, local community representatives and displays customer service skills.</t>
  </si>
  <si>
    <t>PART III - GENERAL EVALUATION</t>
  </si>
  <si>
    <t>1.  Applicant's preparation and content of resume.</t>
  </si>
  <si>
    <t>Poor</t>
  </si>
  <si>
    <t>2.  Rater's evaluation of applicant's qualifications for this position.</t>
  </si>
  <si>
    <t>3.  Rater's comprehensive evaluation of applicant's potential within this organization.</t>
  </si>
  <si>
    <t>4.  Intangibles (previous positions, job experience, awards, etc.).</t>
  </si>
  <si>
    <t>Average</t>
  </si>
  <si>
    <t>Qualifications meet the job criteria</t>
  </si>
  <si>
    <t>Bachelors unrelated</t>
  </si>
  <si>
    <t>Limited</t>
  </si>
  <si>
    <t>Advanced</t>
  </si>
  <si>
    <t>NAME</t>
  </si>
  <si>
    <t>Education</t>
  </si>
  <si>
    <t>Relevant Training</t>
  </si>
  <si>
    <t>FMWR Experience</t>
  </si>
  <si>
    <t>Experience in Course Design</t>
  </si>
  <si>
    <t>Experience w/ Technology</t>
  </si>
  <si>
    <t>Total</t>
  </si>
  <si>
    <t>Max 50</t>
  </si>
  <si>
    <t>Education:</t>
  </si>
  <si>
    <t>10 - Post Graduate Degree in Education, Instructional Technology, Graphics, Curriculum and Instruciton, or other directly related field</t>
  </si>
  <si>
    <t>05 - BS/BA degree in Education, Instrucitonal Technology, Graphics, Curriculum and Instruction, or other directly related field</t>
  </si>
  <si>
    <t>01 - BS/BA degree in non-related field</t>
  </si>
  <si>
    <t>Relevant Training:</t>
  </si>
  <si>
    <t>10 - Army or joint service MWR training in addition to comprehensive ISD training with certification (s)</t>
  </si>
  <si>
    <t>05 - Comprehensive ISD training w/ certification(s)</t>
  </si>
  <si>
    <t>01 - Some ISD training</t>
  </si>
  <si>
    <t>Experience in Family and MWR</t>
  </si>
  <si>
    <t>10 - Recent (at least some in the last 5 years) experience working in two or more Family and MWR programs at two or more levels
       (Garrison / Region / HQ) for more than 4 years total</t>
  </si>
  <si>
    <t>05 - Recent (in the last 5 years) experience working in two or more Family and MWR programs for at least 4 years total experience</t>
  </si>
  <si>
    <t>01 - Recent (in the last 5 years) experience working in one Family and MWR program for at least 2 years</t>
  </si>
  <si>
    <t>ACI-13-TPO-00059S0 Instructional Systems Design Specialist, NF-1712-04</t>
  </si>
  <si>
    <t>10,  05,  01</t>
  </si>
  <si>
    <t>Last Name, First Name</t>
  </si>
  <si>
    <t>Child  and Youth Services,  CDC Director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</si>
</sst>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lightUp">
        <bgColor indexed="22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center"/>
    </xf>
    <xf numFmtId="14" fontId="5" fillId="0" borderId="12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0" fontId="11" fillId="0" borderId="13" xfId="0" applyFont="1" applyBorder="1" applyAlignment="1">
      <alignment/>
    </xf>
    <xf numFmtId="164" fontId="5" fillId="0" borderId="13" xfId="0" applyNumberFormat="1" applyFont="1" applyBorder="1" applyAlignment="1" applyProtection="1">
      <alignment horizontal="center"/>
      <protection locked="0"/>
    </xf>
    <xf numFmtId="0" fontId="11" fillId="33" borderId="10" xfId="0" applyFont="1" applyFill="1" applyBorder="1" applyAlignment="1">
      <alignment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center"/>
      <protection/>
    </xf>
    <xf numFmtId="1" fontId="11" fillId="0" borderId="14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4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49" fontId="8" fillId="0" borderId="15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8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alignment horizontal="left"/>
      <protection locked="0"/>
    </xf>
    <xf numFmtId="1" fontId="11" fillId="0" borderId="11" xfId="0" applyNumberFormat="1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10" fillId="36" borderId="27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0" fillId="37" borderId="11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12" fillId="0" borderId="11" xfId="0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13" fillId="38" borderId="11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0" borderId="31" xfId="0" applyFill="1" applyBorder="1" applyAlignment="1" applyProtection="1">
      <alignment horizontal="left"/>
      <protection locked="0"/>
    </xf>
    <xf numFmtId="0" fontId="11" fillId="35" borderId="32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35" borderId="34" xfId="0" applyFont="1" applyFill="1" applyBorder="1" applyAlignment="1">
      <alignment horizontal="center"/>
    </xf>
    <xf numFmtId="0" fontId="12" fillId="0" borderId="11" xfId="0" applyFont="1" applyBorder="1" applyAlignment="1" applyProtection="1">
      <alignment horizontal="left" wrapText="1"/>
      <protection/>
    </xf>
    <xf numFmtId="0" fontId="12" fillId="0" borderId="19" xfId="0" applyFont="1" applyBorder="1" applyAlignment="1" applyProtection="1">
      <alignment horizontal="left" wrapText="1"/>
      <protection/>
    </xf>
    <xf numFmtId="0" fontId="12" fillId="0" borderId="18" xfId="0" applyFont="1" applyBorder="1" applyAlignment="1" applyProtection="1">
      <alignment horizontal="left" wrapText="1"/>
      <protection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2" fillId="0" borderId="11" xfId="0" applyFont="1" applyBorder="1" applyAlignment="1" applyProtection="1">
      <alignment horizontal="left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18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0" fontId="12" fillId="0" borderId="19" xfId="0" applyFont="1" applyBorder="1" applyAlignment="1" applyProtection="1">
      <alignment horizontal="left" vertical="top" wrapText="1"/>
      <protection/>
    </xf>
    <xf numFmtId="0" fontId="12" fillId="0" borderId="18" xfId="0" applyFont="1" applyBorder="1" applyAlignment="1" applyProtection="1">
      <alignment horizontal="left" vertical="top" wrapText="1"/>
      <protection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2" fillId="0" borderId="11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2" fillId="0" borderId="18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Layout" workbookViewId="0" topLeftCell="A1">
      <selection activeCell="H10" sqref="H10"/>
    </sheetView>
  </sheetViews>
  <sheetFormatPr defaultColWidth="9.140625" defaultRowHeight="12.75"/>
  <cols>
    <col min="1" max="1" width="34.140625" style="0" customWidth="1"/>
    <col min="2" max="2" width="12.421875" style="0" customWidth="1"/>
    <col min="3" max="3" width="18.57421875" style="0" customWidth="1"/>
    <col min="4" max="4" width="20.421875" style="0" customWidth="1"/>
    <col min="5" max="5" width="12.7109375" style="0" customWidth="1"/>
    <col min="6" max="6" width="14.28125" style="0" customWidth="1"/>
    <col min="7" max="7" width="17.57421875" style="0" customWidth="1"/>
    <col min="8" max="8" width="17.421875" style="0" customWidth="1"/>
    <col min="9" max="9" width="16.57421875" style="0" customWidth="1"/>
    <col min="10" max="10" width="9.140625" style="0" customWidth="1"/>
  </cols>
  <sheetData>
    <row r="1" spans="1:10" ht="12.75">
      <c r="A1" s="35" t="s">
        <v>81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6.2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2.75" customHeight="1">
      <c r="A3" s="24" t="s">
        <v>1</v>
      </c>
      <c r="B3" s="21" t="s">
        <v>10</v>
      </c>
      <c r="C3" s="37" t="s">
        <v>11</v>
      </c>
      <c r="D3" s="44" t="s">
        <v>5</v>
      </c>
      <c r="E3" s="45" t="s">
        <v>12</v>
      </c>
      <c r="F3" s="37" t="s">
        <v>6</v>
      </c>
      <c r="G3" s="32" t="s">
        <v>17</v>
      </c>
      <c r="H3" s="32" t="s">
        <v>8</v>
      </c>
      <c r="I3" s="32" t="s">
        <v>14</v>
      </c>
      <c r="J3" s="48" t="s">
        <v>0</v>
      </c>
    </row>
    <row r="4" spans="1:10" ht="12.75">
      <c r="A4" s="25"/>
      <c r="B4" s="22"/>
      <c r="C4" s="42"/>
      <c r="D4" s="38"/>
      <c r="E4" s="46"/>
      <c r="F4" s="38"/>
      <c r="G4" s="40"/>
      <c r="H4" s="33"/>
      <c r="I4" s="33"/>
      <c r="J4" s="49"/>
    </row>
    <row r="5" spans="1:10" ht="12.75">
      <c r="A5" s="25"/>
      <c r="B5" s="22"/>
      <c r="C5" s="42"/>
      <c r="D5" s="38"/>
      <c r="E5" s="46"/>
      <c r="F5" s="38"/>
      <c r="G5" s="40"/>
      <c r="H5" s="33"/>
      <c r="I5" s="33"/>
      <c r="J5" s="49"/>
    </row>
    <row r="6" spans="1:10" ht="12.75">
      <c r="A6" s="25"/>
      <c r="B6" s="22"/>
      <c r="C6" s="42"/>
      <c r="D6" s="38"/>
      <c r="E6" s="46"/>
      <c r="F6" s="38"/>
      <c r="G6" s="40"/>
      <c r="H6" s="33"/>
      <c r="I6" s="33"/>
      <c r="J6" s="49"/>
    </row>
    <row r="7" spans="1:10" ht="12.75">
      <c r="A7" s="25"/>
      <c r="B7" s="22"/>
      <c r="C7" s="42"/>
      <c r="D7" s="38"/>
      <c r="E7" s="46"/>
      <c r="F7" s="38"/>
      <c r="G7" s="40"/>
      <c r="H7" s="33"/>
      <c r="I7" s="33"/>
      <c r="J7" s="49"/>
    </row>
    <row r="8" spans="1:10" ht="12.75">
      <c r="A8" s="25"/>
      <c r="B8" s="22"/>
      <c r="C8" s="42"/>
      <c r="D8" s="38"/>
      <c r="E8" s="46"/>
      <c r="F8" s="38"/>
      <c r="G8" s="40"/>
      <c r="H8" s="33"/>
      <c r="I8" s="33"/>
      <c r="J8" s="49"/>
    </row>
    <row r="9" spans="1:10" ht="36" customHeight="1" thickBot="1">
      <c r="A9" s="26"/>
      <c r="B9" s="23"/>
      <c r="C9" s="43"/>
      <c r="D9" s="39"/>
      <c r="E9" s="47"/>
      <c r="F9" s="39"/>
      <c r="G9" s="41"/>
      <c r="H9" s="34"/>
      <c r="I9" s="34"/>
      <c r="J9" s="50"/>
    </row>
    <row r="10" spans="1:10" s="4" customFormat="1" ht="48" customHeight="1">
      <c r="A10" s="2"/>
      <c r="B10" s="3" t="s">
        <v>4</v>
      </c>
      <c r="C10" s="1" t="s">
        <v>9</v>
      </c>
      <c r="D10" s="1" t="s">
        <v>2</v>
      </c>
      <c r="E10" s="3" t="s">
        <v>3</v>
      </c>
      <c r="F10" s="1" t="s">
        <v>7</v>
      </c>
      <c r="G10" s="1" t="s">
        <v>16</v>
      </c>
      <c r="H10" s="1" t="s">
        <v>13</v>
      </c>
      <c r="I10" s="1" t="s">
        <v>15</v>
      </c>
      <c r="J10" s="1" t="s">
        <v>18</v>
      </c>
    </row>
    <row r="11" s="5" customFormat="1" ht="28.5" customHeight="1"/>
    <row r="12" s="5" customFormat="1" ht="27.75" customHeight="1"/>
    <row r="13" s="5" customFormat="1" ht="24" customHeight="1"/>
    <row r="14" s="5" customFormat="1" ht="31.5" customHeight="1"/>
    <row r="15" s="5" customFormat="1" ht="30.75" customHeight="1"/>
    <row r="16" s="5" customFormat="1" ht="27" customHeight="1"/>
    <row r="17" s="5" customFormat="1" ht="24" customHeight="1"/>
    <row r="18" s="5" customFormat="1" ht="27.75" customHeight="1"/>
    <row r="19" s="5" customFormat="1" ht="27.75" customHeight="1"/>
    <row r="20" s="5" customFormat="1" ht="26.25" customHeight="1"/>
    <row r="21" s="5" customFormat="1" ht="28.5" customHeight="1"/>
    <row r="22" s="5" customFormat="1" ht="24" customHeight="1"/>
    <row r="23" s="5" customFormat="1" ht="27.75" customHeight="1"/>
    <row r="24" s="5" customFormat="1" ht="27.75" customHeight="1"/>
    <row r="25" s="5" customFormat="1" ht="26.25" customHeight="1"/>
    <row r="26" s="5" customFormat="1" ht="28.5" customHeight="1"/>
    <row r="27" ht="13.5" thickBot="1"/>
    <row r="28" spans="1:11" ht="15.75">
      <c r="A28" s="56" t="s">
        <v>19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15.7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1"/>
    </row>
    <row r="30" spans="1:11" ht="15">
      <c r="A30" s="62" t="s">
        <v>20</v>
      </c>
      <c r="B30" s="63"/>
      <c r="C30" s="51" t="s">
        <v>21</v>
      </c>
      <c r="D30" s="52"/>
      <c r="E30" s="53"/>
      <c r="F30" s="27" t="s">
        <v>22</v>
      </c>
      <c r="G30" s="28"/>
      <c r="H30" s="7"/>
      <c r="I30" s="29"/>
      <c r="J30" s="30"/>
      <c r="K30" s="31"/>
    </row>
    <row r="31" spans="1:11" ht="15">
      <c r="A31" s="8" t="s">
        <v>23</v>
      </c>
      <c r="B31" s="51" t="s">
        <v>24</v>
      </c>
      <c r="C31" s="52"/>
      <c r="D31" s="52"/>
      <c r="E31" s="53"/>
      <c r="F31" s="8" t="s">
        <v>25</v>
      </c>
      <c r="G31" s="5"/>
      <c r="H31" s="9" t="s">
        <v>26</v>
      </c>
      <c r="I31" s="6" t="s">
        <v>27</v>
      </c>
      <c r="J31" s="54">
        <f>SUM(F39+J46+J53)</f>
        <v>22</v>
      </c>
      <c r="K31" s="55"/>
    </row>
    <row r="32" spans="1:11" ht="15">
      <c r="A32" s="10" t="s">
        <v>28</v>
      </c>
      <c r="B32" s="51"/>
      <c r="C32" s="52"/>
      <c r="D32" s="52"/>
      <c r="E32" s="53"/>
      <c r="F32" s="27" t="s">
        <v>29</v>
      </c>
      <c r="G32" s="28"/>
      <c r="H32" s="11"/>
      <c r="I32" s="29"/>
      <c r="J32" s="30"/>
      <c r="K32" s="31"/>
    </row>
    <row r="33" spans="1:11" ht="12.75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6"/>
    </row>
    <row r="34" spans="1:11" ht="15">
      <c r="A34" s="67" t="s">
        <v>30</v>
      </c>
      <c r="B34" s="68"/>
      <c r="C34" s="68"/>
      <c r="D34" s="68"/>
      <c r="E34" s="68"/>
      <c r="F34" s="69"/>
      <c r="G34" s="67" t="s">
        <v>31</v>
      </c>
      <c r="H34" s="68"/>
      <c r="I34" s="68"/>
      <c r="J34" s="68"/>
      <c r="K34" s="69"/>
    </row>
    <row r="35" spans="1:11" ht="15">
      <c r="A35" s="70" t="s">
        <v>32</v>
      </c>
      <c r="B35" s="71"/>
      <c r="C35" s="70" t="s">
        <v>33</v>
      </c>
      <c r="D35" s="72"/>
      <c r="E35" s="71"/>
      <c r="F35" s="12" t="s">
        <v>34</v>
      </c>
      <c r="G35" s="73"/>
      <c r="H35" s="74"/>
      <c r="I35" s="74"/>
      <c r="J35" s="74"/>
      <c r="K35" s="75"/>
    </row>
    <row r="36" spans="1:11" ht="12.75">
      <c r="A36" s="76" t="s">
        <v>35</v>
      </c>
      <c r="B36" s="77"/>
      <c r="C36" s="78" t="s">
        <v>55</v>
      </c>
      <c r="D36" s="79"/>
      <c r="E36" s="80"/>
      <c r="F36" s="13">
        <f>(IF(C36="High School Diploma",2,IF(C36="2 Yr Degree",4,IF(C36="Bachelors unrelated",6,IF(C36="Bachelors related",8,IF(C36="Masters related",12,IF(C36="No High School Diplomas",0,)))))))</f>
        <v>6</v>
      </c>
      <c r="G36" s="73"/>
      <c r="H36" s="74"/>
      <c r="I36" s="74"/>
      <c r="J36" s="74"/>
      <c r="K36" s="75"/>
    </row>
    <row r="37" spans="1:11" ht="12.75">
      <c r="A37" s="76" t="s">
        <v>36</v>
      </c>
      <c r="B37" s="77"/>
      <c r="C37" s="78" t="s">
        <v>37</v>
      </c>
      <c r="D37" s="79"/>
      <c r="E37" s="80"/>
      <c r="F37" s="13">
        <f>(IF(C37="Less than 1 Yr exp","0",IF(C37="1 - 3 Yrs exp non-NAF","4",IF(C37="1 - 3 Yrs NAF","8",IF(C37="Over 3 Yrs non-NAF","10",IF(C37="Over 3 Yrs NAF","12",))))))*1</f>
        <v>0</v>
      </c>
      <c r="G37" s="73"/>
      <c r="H37" s="74"/>
      <c r="I37" s="74"/>
      <c r="J37" s="74"/>
      <c r="K37" s="75"/>
    </row>
    <row r="38" spans="1:11" ht="13.5" thickBot="1">
      <c r="A38" s="76" t="s">
        <v>38</v>
      </c>
      <c r="B38" s="77"/>
      <c r="C38" s="78" t="s">
        <v>39</v>
      </c>
      <c r="D38" s="79"/>
      <c r="E38" s="80"/>
      <c r="F38" s="14">
        <f>(IF(C38="No exp","0",IF(C38="Less than 1 Yr","2",IF(C38="1 to 3 Yrs","4",IF(C38="Over 3 Yrs","6",)))))*1</f>
        <v>0</v>
      </c>
      <c r="G38" s="73"/>
      <c r="H38" s="74"/>
      <c r="I38" s="74"/>
      <c r="J38" s="74"/>
      <c r="K38" s="75"/>
    </row>
    <row r="39" spans="1:11" ht="15.75" thickBot="1">
      <c r="A39" s="81"/>
      <c r="B39" s="82"/>
      <c r="C39" s="83"/>
      <c r="D39" s="27" t="s">
        <v>40</v>
      </c>
      <c r="E39" s="84"/>
      <c r="F39" s="15">
        <f>SUM(F36:F38)</f>
        <v>6</v>
      </c>
      <c r="G39" s="85"/>
      <c r="H39" s="74"/>
      <c r="I39" s="74"/>
      <c r="J39" s="74"/>
      <c r="K39" s="75"/>
    </row>
    <row r="40" spans="1:11" ht="15">
      <c r="A40" s="86" t="s">
        <v>41</v>
      </c>
      <c r="B40" s="87"/>
      <c r="C40" s="87"/>
      <c r="D40" s="87"/>
      <c r="E40" s="87"/>
      <c r="F40" s="87"/>
      <c r="G40" s="87"/>
      <c r="H40" s="87"/>
      <c r="I40" s="87"/>
      <c r="J40" s="87"/>
      <c r="K40" s="88"/>
    </row>
    <row r="41" spans="1:11" ht="15">
      <c r="A41" s="70" t="s">
        <v>32</v>
      </c>
      <c r="B41" s="72"/>
      <c r="C41" s="72"/>
      <c r="D41" s="72"/>
      <c r="E41" s="72"/>
      <c r="F41" s="72"/>
      <c r="G41" s="71"/>
      <c r="H41" s="70" t="s">
        <v>33</v>
      </c>
      <c r="I41" s="71"/>
      <c r="J41" s="70" t="s">
        <v>34</v>
      </c>
      <c r="K41" s="71"/>
    </row>
    <row r="42" spans="1:11" ht="42" customHeight="1">
      <c r="A42" s="89" t="s">
        <v>42</v>
      </c>
      <c r="B42" s="90"/>
      <c r="C42" s="90"/>
      <c r="D42" s="90"/>
      <c r="E42" s="90"/>
      <c r="F42" s="90"/>
      <c r="G42" s="91"/>
      <c r="H42" s="78" t="s">
        <v>43</v>
      </c>
      <c r="I42" s="80"/>
      <c r="J42" s="92">
        <f>IF(H42="None",0,IF(H42="Limited",1,IF(H42="Basic",3,IF(H42="Intermediate",4,IF(H42="Advanced",5,)))))</f>
        <v>0</v>
      </c>
      <c r="K42" s="93"/>
    </row>
    <row r="43" spans="1:11" ht="41.25" customHeight="1">
      <c r="A43" s="94" t="s">
        <v>44</v>
      </c>
      <c r="B43" s="95"/>
      <c r="C43" s="95"/>
      <c r="D43" s="95"/>
      <c r="E43" s="95"/>
      <c r="F43" s="95"/>
      <c r="G43" s="96"/>
      <c r="H43" s="78" t="s">
        <v>56</v>
      </c>
      <c r="I43" s="80"/>
      <c r="J43" s="92">
        <f>IF(H43="None",0,IF(H43="Limited",1,IF(H43="Basic",3,IF(H43="Intermediate",4,IF(H43="Advanced",5,)))))</f>
        <v>1</v>
      </c>
      <c r="K43" s="93"/>
    </row>
    <row r="44" spans="1:11" ht="41.25" customHeight="1">
      <c r="A44" s="97" t="s">
        <v>45</v>
      </c>
      <c r="B44" s="98"/>
      <c r="C44" s="98"/>
      <c r="D44" s="98"/>
      <c r="E44" s="98"/>
      <c r="F44" s="98"/>
      <c r="G44" s="99"/>
      <c r="H44" s="78" t="s">
        <v>43</v>
      </c>
      <c r="I44" s="80"/>
      <c r="J44" s="92">
        <f>IF(H44="None",0,IF(H44="Limited",1,IF(H44="Basic",3,IF(H44="Intermediate",4,IF(H44="Advanced",5,)))))</f>
        <v>0</v>
      </c>
      <c r="K44" s="93"/>
    </row>
    <row r="45" spans="1:11" ht="36" customHeight="1" thickBot="1">
      <c r="A45" s="97" t="s">
        <v>46</v>
      </c>
      <c r="B45" s="98"/>
      <c r="C45" s="98"/>
      <c r="D45" s="98"/>
      <c r="E45" s="98"/>
      <c r="F45" s="98"/>
      <c r="G45" s="99"/>
      <c r="H45" s="78" t="s">
        <v>57</v>
      </c>
      <c r="I45" s="80"/>
      <c r="J45" s="100">
        <f>IF(H45="None",0,IF(H45="Limited",1,IF(H45="Basic",3,IF(H45="Intermediate",4,IF(H45="Advanced",5,)))))</f>
        <v>5</v>
      </c>
      <c r="K45" s="101"/>
    </row>
    <row r="46" spans="1:11" ht="15.75" thickBot="1">
      <c r="A46" s="102"/>
      <c r="B46" s="103"/>
      <c r="C46" s="103"/>
      <c r="D46" s="103"/>
      <c r="E46" s="103"/>
      <c r="F46" s="103"/>
      <c r="G46" s="104"/>
      <c r="H46" s="27" t="s">
        <v>40</v>
      </c>
      <c r="I46" s="84"/>
      <c r="J46" s="105">
        <f>SUM(J42:J45)</f>
        <v>6</v>
      </c>
      <c r="K46" s="106"/>
    </row>
    <row r="47" spans="1:11" ht="15">
      <c r="A47" s="86" t="s">
        <v>47</v>
      </c>
      <c r="B47" s="87"/>
      <c r="C47" s="87"/>
      <c r="D47" s="87"/>
      <c r="E47" s="87"/>
      <c r="F47" s="87"/>
      <c r="G47" s="87"/>
      <c r="H47" s="87"/>
      <c r="I47" s="87"/>
      <c r="J47" s="87"/>
      <c r="K47" s="88"/>
    </row>
    <row r="48" spans="1:11" ht="15">
      <c r="A48" s="70" t="s">
        <v>32</v>
      </c>
      <c r="B48" s="72"/>
      <c r="C48" s="72"/>
      <c r="D48" s="72"/>
      <c r="E48" s="72"/>
      <c r="F48" s="72"/>
      <c r="G48" s="71"/>
      <c r="H48" s="70" t="s">
        <v>33</v>
      </c>
      <c r="I48" s="71"/>
      <c r="J48" s="70" t="s">
        <v>34</v>
      </c>
      <c r="K48" s="71"/>
    </row>
    <row r="49" spans="1:11" ht="15">
      <c r="A49" s="109" t="s">
        <v>48</v>
      </c>
      <c r="B49" s="110"/>
      <c r="C49" s="110"/>
      <c r="D49" s="110"/>
      <c r="E49" s="110"/>
      <c r="F49" s="110"/>
      <c r="G49" s="111"/>
      <c r="H49" s="78" t="s">
        <v>53</v>
      </c>
      <c r="I49" s="80"/>
      <c r="J49" s="27">
        <f>IF(H49="Poor",0,IF(H49="Below average",1,IF(H49="Average",2,IF(H49="Above average",3,IF(H49="Excellent",4,IF(H49="Outstanding",5,))))))</f>
        <v>2</v>
      </c>
      <c r="K49" s="28"/>
    </row>
    <row r="50" spans="1:11" ht="28.5" customHeight="1">
      <c r="A50" s="109" t="s">
        <v>50</v>
      </c>
      <c r="B50" s="110"/>
      <c r="C50" s="110"/>
      <c r="D50" s="110"/>
      <c r="E50" s="110"/>
      <c r="F50" s="110"/>
      <c r="G50" s="111"/>
      <c r="H50" s="112" t="s">
        <v>54</v>
      </c>
      <c r="I50" s="113"/>
      <c r="J50" s="27">
        <f>IF(H50="Minimally qualified",2,IF(H50="Well qualified",4,IF(H50="Over-qualified",6,IF(H50="Qualifications meet the job criteria",8,IF(H50="Possesses all the right qualifications",10,IF(H50="Not Qualified",0,))))))</f>
        <v>8</v>
      </c>
      <c r="K50" s="28"/>
    </row>
    <row r="51" spans="1:11" ht="15">
      <c r="A51" s="97" t="s">
        <v>51</v>
      </c>
      <c r="B51" s="98"/>
      <c r="C51" s="98"/>
      <c r="D51" s="98"/>
      <c r="E51" s="98"/>
      <c r="F51" s="98"/>
      <c r="G51" s="99"/>
      <c r="H51" s="78" t="s">
        <v>49</v>
      </c>
      <c r="I51" s="80"/>
      <c r="J51" s="27">
        <f>IF(H51="Poor",0,IF(H51="Below average",2,IF(H51="Average",4,IF(H51="Above average",6,IF(H51="Excellent",8,IF(H51="Outstanding",10,))))))</f>
        <v>0</v>
      </c>
      <c r="K51" s="28"/>
    </row>
    <row r="52" spans="1:11" ht="15.75" thickBot="1">
      <c r="A52" s="89" t="s">
        <v>52</v>
      </c>
      <c r="B52" s="90"/>
      <c r="C52" s="90"/>
      <c r="D52" s="90"/>
      <c r="E52" s="90"/>
      <c r="F52" s="90"/>
      <c r="G52" s="91"/>
      <c r="H52" s="78" t="s">
        <v>49</v>
      </c>
      <c r="I52" s="80"/>
      <c r="J52" s="107">
        <f>IF(H52="Poor",0,IF(H52="Below average",2,IF(H52="Average",4,IF(H52="Above average",6,IF(H52="Excellent",8,IF(H52="Outstanding",10,))))))</f>
        <v>0</v>
      </c>
      <c r="K52" s="108"/>
    </row>
    <row r="53" spans="1:11" ht="15.75" thickBot="1">
      <c r="A53" s="102"/>
      <c r="B53" s="103"/>
      <c r="C53" s="103"/>
      <c r="D53" s="103"/>
      <c r="E53" s="103"/>
      <c r="F53" s="103"/>
      <c r="G53" s="104"/>
      <c r="H53" s="27" t="s">
        <v>40</v>
      </c>
      <c r="I53" s="84"/>
      <c r="J53" s="105">
        <f>SUM(J49:J52)</f>
        <v>10</v>
      </c>
      <c r="K53" s="106"/>
    </row>
    <row r="55" spans="1:7" ht="12.75">
      <c r="A55" s="116" t="s">
        <v>78</v>
      </c>
      <c r="B55" s="116"/>
      <c r="C55" s="116"/>
      <c r="D55" s="116"/>
      <c r="E55" s="116"/>
      <c r="F55" s="116"/>
      <c r="G55" s="116"/>
    </row>
    <row r="57" spans="1:7" s="16" customFormat="1" ht="45">
      <c r="A57" s="17" t="s">
        <v>58</v>
      </c>
      <c r="B57" s="17" t="s">
        <v>59</v>
      </c>
      <c r="C57" s="17" t="s">
        <v>60</v>
      </c>
      <c r="D57" s="17" t="s">
        <v>61</v>
      </c>
      <c r="E57" s="17" t="s">
        <v>62</v>
      </c>
      <c r="F57" s="17" t="s">
        <v>63</v>
      </c>
      <c r="G57" s="17" t="s">
        <v>64</v>
      </c>
    </row>
    <row r="58" spans="1:7" ht="15">
      <c r="A58" s="18" t="s">
        <v>80</v>
      </c>
      <c r="B58" s="18" t="s">
        <v>79</v>
      </c>
      <c r="C58" s="18" t="s">
        <v>79</v>
      </c>
      <c r="D58" s="18" t="s">
        <v>79</v>
      </c>
      <c r="E58" s="18" t="s">
        <v>79</v>
      </c>
      <c r="F58" s="18" t="s">
        <v>79</v>
      </c>
      <c r="G58" s="18" t="s">
        <v>65</v>
      </c>
    </row>
    <row r="59" spans="1:7" ht="15">
      <c r="A59" s="19"/>
      <c r="B59" s="19"/>
      <c r="C59" s="19"/>
      <c r="D59" s="19"/>
      <c r="E59" s="19"/>
      <c r="F59" s="19"/>
      <c r="G59" s="19"/>
    </row>
    <row r="60" spans="1:7" ht="15">
      <c r="A60" s="19"/>
      <c r="B60" s="19"/>
      <c r="C60" s="19"/>
      <c r="D60" s="19"/>
      <c r="E60" s="19"/>
      <c r="F60" s="19"/>
      <c r="G60" s="19"/>
    </row>
    <row r="61" spans="1:7" ht="15">
      <c r="A61" s="19"/>
      <c r="B61" s="19"/>
      <c r="C61" s="19"/>
      <c r="D61" s="19"/>
      <c r="E61" s="19"/>
      <c r="F61" s="19"/>
      <c r="G61" s="19"/>
    </row>
    <row r="62" spans="1:7" ht="15">
      <c r="A62" s="19"/>
      <c r="B62" s="19"/>
      <c r="C62" s="19"/>
      <c r="D62" s="19"/>
      <c r="E62" s="19"/>
      <c r="F62" s="19"/>
      <c r="G62" s="19"/>
    </row>
    <row r="63" spans="1:7" ht="15">
      <c r="A63" s="19"/>
      <c r="B63" s="19"/>
      <c r="C63" s="19"/>
      <c r="D63" s="19"/>
      <c r="E63" s="19"/>
      <c r="F63" s="19"/>
      <c r="G63" s="19"/>
    </row>
    <row r="64" spans="1:7" ht="15">
      <c r="A64" s="19"/>
      <c r="B64" s="19"/>
      <c r="C64" s="19"/>
      <c r="D64" s="19"/>
      <c r="E64" s="19"/>
      <c r="F64" s="19"/>
      <c r="G64" s="19"/>
    </row>
    <row r="65" spans="1:7" ht="15">
      <c r="A65" s="20"/>
      <c r="B65" s="20"/>
      <c r="C65" s="20"/>
      <c r="D65" s="20"/>
      <c r="E65" s="20"/>
      <c r="F65" s="20"/>
      <c r="G65" s="20"/>
    </row>
    <row r="66" spans="1:7" ht="15">
      <c r="A66" s="114" t="s">
        <v>66</v>
      </c>
      <c r="B66" s="114"/>
      <c r="C66" s="114"/>
      <c r="D66" s="114"/>
      <c r="E66" s="114"/>
      <c r="F66" s="114"/>
      <c r="G66" s="114"/>
    </row>
    <row r="67" spans="1:7" ht="15">
      <c r="A67" s="114" t="s">
        <v>67</v>
      </c>
      <c r="B67" s="114"/>
      <c r="C67" s="114"/>
      <c r="D67" s="114"/>
      <c r="E67" s="114"/>
      <c r="F67" s="114"/>
      <c r="G67" s="114"/>
    </row>
    <row r="68" spans="1:7" ht="15">
      <c r="A68" s="114" t="s">
        <v>68</v>
      </c>
      <c r="B68" s="114"/>
      <c r="C68" s="114"/>
      <c r="D68" s="114"/>
      <c r="E68" s="114"/>
      <c r="F68" s="114"/>
      <c r="G68" s="114"/>
    </row>
    <row r="69" spans="1:7" ht="15">
      <c r="A69" s="114" t="s">
        <v>69</v>
      </c>
      <c r="B69" s="114"/>
      <c r="C69" s="114"/>
      <c r="D69" s="114"/>
      <c r="E69" s="114"/>
      <c r="F69" s="114"/>
      <c r="G69" s="114"/>
    </row>
    <row r="70" spans="1:7" ht="15">
      <c r="A70" s="114"/>
      <c r="B70" s="114"/>
      <c r="C70" s="114"/>
      <c r="D70" s="114"/>
      <c r="E70" s="114"/>
      <c r="F70" s="114"/>
      <c r="G70" s="114"/>
    </row>
    <row r="71" spans="1:7" ht="15">
      <c r="A71" s="114" t="s">
        <v>70</v>
      </c>
      <c r="B71" s="114"/>
      <c r="C71" s="114"/>
      <c r="D71" s="114"/>
      <c r="E71" s="114"/>
      <c r="F71" s="114"/>
      <c r="G71" s="114"/>
    </row>
    <row r="72" spans="1:7" ht="15">
      <c r="A72" s="114" t="s">
        <v>71</v>
      </c>
      <c r="B72" s="114"/>
      <c r="C72" s="114"/>
      <c r="D72" s="114"/>
      <c r="E72" s="114"/>
      <c r="F72" s="114"/>
      <c r="G72" s="114"/>
    </row>
    <row r="73" spans="1:7" ht="15">
      <c r="A73" s="114" t="s">
        <v>72</v>
      </c>
      <c r="B73" s="114"/>
      <c r="C73" s="114"/>
      <c r="D73" s="114"/>
      <c r="E73" s="114"/>
      <c r="F73" s="114"/>
      <c r="G73" s="114"/>
    </row>
    <row r="74" spans="1:7" ht="15">
      <c r="A74" s="114" t="s">
        <v>73</v>
      </c>
      <c r="B74" s="114"/>
      <c r="C74" s="114"/>
      <c r="D74" s="114"/>
      <c r="E74" s="114"/>
      <c r="F74" s="114"/>
      <c r="G74" s="114"/>
    </row>
    <row r="75" spans="1:7" ht="15">
      <c r="A75" s="114"/>
      <c r="B75" s="114"/>
      <c r="C75" s="114"/>
      <c r="D75" s="114"/>
      <c r="E75" s="114"/>
      <c r="F75" s="114"/>
      <c r="G75" s="114"/>
    </row>
    <row r="76" spans="1:7" ht="15">
      <c r="A76" s="114" t="s">
        <v>74</v>
      </c>
      <c r="B76" s="114"/>
      <c r="C76" s="114"/>
      <c r="D76" s="114"/>
      <c r="E76" s="114"/>
      <c r="F76" s="114"/>
      <c r="G76" s="114"/>
    </row>
    <row r="77" spans="1:7" ht="36" customHeight="1">
      <c r="A77" s="114" t="s">
        <v>75</v>
      </c>
      <c r="B77" s="114"/>
      <c r="C77" s="114"/>
      <c r="D77" s="114"/>
      <c r="E77" s="114"/>
      <c r="F77" s="114"/>
      <c r="G77" s="114"/>
    </row>
    <row r="78" spans="1:7" ht="15">
      <c r="A78" s="114" t="s">
        <v>76</v>
      </c>
      <c r="B78" s="114"/>
      <c r="C78" s="114"/>
      <c r="D78" s="114"/>
      <c r="E78" s="114"/>
      <c r="F78" s="114"/>
      <c r="G78" s="114"/>
    </row>
    <row r="79" spans="1:7" ht="15">
      <c r="A79" s="114" t="s">
        <v>77</v>
      </c>
      <c r="B79" s="114"/>
      <c r="C79" s="114"/>
      <c r="D79" s="114"/>
      <c r="E79" s="114"/>
      <c r="F79" s="114"/>
      <c r="G79" s="114"/>
    </row>
    <row r="80" spans="1:7" ht="12.75">
      <c r="A80" s="115"/>
      <c r="B80" s="115"/>
      <c r="C80" s="115"/>
      <c r="D80" s="115"/>
      <c r="E80" s="115"/>
      <c r="F80" s="115"/>
      <c r="G80" s="115"/>
    </row>
    <row r="81" spans="1:7" ht="12.75">
      <c r="A81" s="115"/>
      <c r="B81" s="115"/>
      <c r="C81" s="115"/>
      <c r="D81" s="115"/>
      <c r="E81" s="115"/>
      <c r="F81" s="115"/>
      <c r="G81" s="115"/>
    </row>
    <row r="82" spans="1:7" ht="12.75">
      <c r="A82" s="115"/>
      <c r="B82" s="115"/>
      <c r="C82" s="115"/>
      <c r="D82" s="115"/>
      <c r="E82" s="115"/>
      <c r="F82" s="115"/>
      <c r="G82" s="115"/>
    </row>
  </sheetData>
  <sheetProtection/>
  <mergeCells count="96">
    <mergeCell ref="A81:G81"/>
    <mergeCell ref="A82:G82"/>
    <mergeCell ref="A55:G55"/>
    <mergeCell ref="A75:G75"/>
    <mergeCell ref="A76:G76"/>
    <mergeCell ref="A77:G77"/>
    <mergeCell ref="A78:G78"/>
    <mergeCell ref="A79:G79"/>
    <mergeCell ref="A80:G80"/>
    <mergeCell ref="A69:G69"/>
    <mergeCell ref="H52:I52"/>
    <mergeCell ref="A70:G70"/>
    <mergeCell ref="A71:G71"/>
    <mergeCell ref="A72:G72"/>
    <mergeCell ref="A73:G73"/>
    <mergeCell ref="A74:G74"/>
    <mergeCell ref="A53:G53"/>
    <mergeCell ref="J50:K50"/>
    <mergeCell ref="H53:I53"/>
    <mergeCell ref="J53:K53"/>
    <mergeCell ref="A66:G66"/>
    <mergeCell ref="A67:G67"/>
    <mergeCell ref="A68:G68"/>
    <mergeCell ref="A51:G51"/>
    <mergeCell ref="H51:I51"/>
    <mergeCell ref="J51:K51"/>
    <mergeCell ref="A52:G52"/>
    <mergeCell ref="A47:K47"/>
    <mergeCell ref="A48:G48"/>
    <mergeCell ref="H48:I48"/>
    <mergeCell ref="J48:K48"/>
    <mergeCell ref="J52:K52"/>
    <mergeCell ref="A49:G49"/>
    <mergeCell ref="H49:I49"/>
    <mergeCell ref="J49:K49"/>
    <mergeCell ref="A50:G50"/>
    <mergeCell ref="H50:I50"/>
    <mergeCell ref="A45:G45"/>
    <mergeCell ref="H45:I45"/>
    <mergeCell ref="J45:K45"/>
    <mergeCell ref="A46:G46"/>
    <mergeCell ref="H46:I46"/>
    <mergeCell ref="J46:K46"/>
    <mergeCell ref="A43:G43"/>
    <mergeCell ref="H43:I43"/>
    <mergeCell ref="J43:K43"/>
    <mergeCell ref="A44:G44"/>
    <mergeCell ref="H44:I44"/>
    <mergeCell ref="J44:K44"/>
    <mergeCell ref="A40:K40"/>
    <mergeCell ref="A41:G41"/>
    <mergeCell ref="H41:I41"/>
    <mergeCell ref="J41:K41"/>
    <mergeCell ref="A42:G42"/>
    <mergeCell ref="H42:I42"/>
    <mergeCell ref="J42:K42"/>
    <mergeCell ref="A38:B38"/>
    <mergeCell ref="C38:E38"/>
    <mergeCell ref="G38:K38"/>
    <mergeCell ref="A39:C39"/>
    <mergeCell ref="D39:E39"/>
    <mergeCell ref="G39:K39"/>
    <mergeCell ref="A36:B36"/>
    <mergeCell ref="C36:E36"/>
    <mergeCell ref="G36:K36"/>
    <mergeCell ref="A37:B37"/>
    <mergeCell ref="C37:E37"/>
    <mergeCell ref="G37:K37"/>
    <mergeCell ref="A30:B30"/>
    <mergeCell ref="C30:E30"/>
    <mergeCell ref="A33:K33"/>
    <mergeCell ref="A34:F34"/>
    <mergeCell ref="G34:K34"/>
    <mergeCell ref="A35:B35"/>
    <mergeCell ref="C35:E35"/>
    <mergeCell ref="G35:K35"/>
    <mergeCell ref="D3:D9"/>
    <mergeCell ref="E3:E9"/>
    <mergeCell ref="J3:J9"/>
    <mergeCell ref="B31:E31"/>
    <mergeCell ref="J31:K31"/>
    <mergeCell ref="B32:E32"/>
    <mergeCell ref="F32:G32"/>
    <mergeCell ref="I32:K32"/>
    <mergeCell ref="A28:K28"/>
    <mergeCell ref="A29:K29"/>
    <mergeCell ref="B3:B9"/>
    <mergeCell ref="A3:A9"/>
    <mergeCell ref="F30:G30"/>
    <mergeCell ref="I30:K30"/>
    <mergeCell ref="H3:H9"/>
    <mergeCell ref="A1:J2"/>
    <mergeCell ref="F3:F9"/>
    <mergeCell ref="G3:G9"/>
    <mergeCell ref="I3:I9"/>
    <mergeCell ref="C3:C9"/>
  </mergeCells>
  <dataValidations count="7">
    <dataValidation type="list" allowBlank="1" showInputMessage="1" showErrorMessage="1" sqref="H49:I49">
      <formula1>" Poor,  Below average,  Average, Above average,  Excellent, Outstanding"</formula1>
    </dataValidation>
    <dataValidation type="list" allowBlank="1" showInputMessage="1" showErrorMessage="1" sqref="H50:I50">
      <formula1>" Not Qualified, Minimally qualified, Well qualified, Over-qualified, Qualifications meet the job criteria, Possesses all the right qualifications"</formula1>
    </dataValidation>
    <dataValidation type="list" allowBlank="1" showInputMessage="1" showErrorMessage="1" sqref="H51:I52">
      <formula1>" Poor, Below average, Average, Above average, Excellent, Outstanding"</formula1>
    </dataValidation>
    <dataValidation type="list" allowBlank="1" showInputMessage="1" showErrorMessage="1" sqref="C37">
      <formula1>" Less than 1 Yr exp,1 - 3 Yrs exp non-NAF, 1 - 3 Yrs NAF, Over 3 Yrs non-NAF, Over 3 Yrs NAF"</formula1>
    </dataValidation>
    <dataValidation type="list" allowBlank="1" showInputMessage="1" showErrorMessage="1" sqref="C36">
      <formula1>" No High School Diploma, High School Diploma, 2 Yr Degree, Bachelors unrelated,  Bachelors related,  Masters related"</formula1>
    </dataValidation>
    <dataValidation type="list" allowBlank="1" showInputMessage="1" showErrorMessage="1" sqref="H42:I45">
      <formula1>"None, Limited, Basic, Intermediate, Advanced"</formula1>
    </dataValidation>
    <dataValidation type="list" allowBlank="1" showInputMessage="1" showErrorMessage="1" sqref="C38">
      <formula1>"No exp, Less than 1 Yr, 1 to 3 Yrs, Over 3 Yrs"</formula1>
    </dataValidation>
  </dataValidations>
  <printOptions/>
  <pageMargins left="0.25" right="0.25" top="1" bottom="1" header="0.5" footer="0.5"/>
  <pageSetup horizontalDpi="600" verticalDpi="600" orientation="landscape" scale="73" r:id="rId1"/>
  <rowBreaks count="2" manualBreakCount="2">
    <brk id="27" max="10" man="1"/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80th ASG USARMY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driscollc</dc:creator>
  <cp:keywords/>
  <dc:description/>
  <cp:lastModifiedBy>Turner-Lapp, Patrice S Ms NAF USA IMCOM HQ</cp:lastModifiedBy>
  <cp:lastPrinted>2013-03-26T18:07:52Z</cp:lastPrinted>
  <dcterms:created xsi:type="dcterms:W3CDTF">2002-04-03T13:50:57Z</dcterms:created>
  <dcterms:modified xsi:type="dcterms:W3CDTF">2018-03-02T14:24:33Z</dcterms:modified>
  <cp:category/>
  <cp:version/>
  <cp:contentType/>
  <cp:contentStatus/>
</cp:coreProperties>
</file>